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3955" windowHeight="13545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K57" i="1" l="1"/>
  <c r="L57" i="1" s="1"/>
  <c r="M57" i="1" s="1"/>
  <c r="I57" i="1"/>
  <c r="K56" i="1"/>
  <c r="L56" i="1" s="1"/>
  <c r="M56" i="1" s="1"/>
  <c r="I56" i="1"/>
  <c r="K55" i="1"/>
  <c r="L55" i="1" s="1"/>
  <c r="M55" i="1" s="1"/>
  <c r="I55" i="1"/>
  <c r="K54" i="1"/>
  <c r="L54" i="1" s="1"/>
  <c r="M54" i="1" s="1"/>
  <c r="I54" i="1"/>
  <c r="K53" i="1"/>
  <c r="L53" i="1" s="1"/>
  <c r="M53" i="1" s="1"/>
  <c r="I53" i="1"/>
  <c r="K52" i="1"/>
  <c r="L52" i="1" s="1"/>
  <c r="M52" i="1" s="1"/>
  <c r="I52" i="1"/>
  <c r="K51" i="1"/>
  <c r="L51" i="1" s="1"/>
  <c r="M51" i="1" s="1"/>
  <c r="I51" i="1"/>
  <c r="K50" i="1"/>
  <c r="L50" i="1" s="1"/>
  <c r="I50" i="1"/>
  <c r="K43" i="1"/>
  <c r="L43" i="1" s="1"/>
  <c r="M43" i="1" s="1"/>
  <c r="I43" i="1"/>
  <c r="K42" i="1"/>
  <c r="L42" i="1" s="1"/>
  <c r="M42" i="1" s="1"/>
  <c r="I42" i="1"/>
  <c r="K41" i="1"/>
  <c r="L41" i="1" s="1"/>
  <c r="I41" i="1"/>
  <c r="K23" i="1"/>
  <c r="L23" i="1" s="1"/>
  <c r="M23" i="1" s="1"/>
  <c r="I23" i="1"/>
  <c r="K22" i="1"/>
  <c r="L22" i="1" s="1"/>
  <c r="M22" i="1" s="1"/>
  <c r="I22" i="1"/>
  <c r="K21" i="1"/>
  <c r="L21" i="1" s="1"/>
  <c r="M21" i="1" s="1"/>
  <c r="I21" i="1"/>
  <c r="K20" i="1"/>
  <c r="L20" i="1" s="1"/>
  <c r="M20" i="1" s="1"/>
  <c r="I20" i="1"/>
  <c r="K34" i="1"/>
  <c r="L34" i="1" s="1"/>
  <c r="M34" i="1" s="1"/>
  <c r="I34" i="1"/>
  <c r="K33" i="1"/>
  <c r="L33" i="1" s="1"/>
  <c r="M33" i="1" s="1"/>
  <c r="I33" i="1"/>
  <c r="K32" i="1"/>
  <c r="L32" i="1" s="1"/>
  <c r="M32" i="1" s="1"/>
  <c r="I32" i="1"/>
  <c r="K31" i="1"/>
  <c r="L31" i="1" s="1"/>
  <c r="M31" i="1" s="1"/>
  <c r="I31" i="1"/>
  <c r="K30" i="1"/>
  <c r="L30" i="1" s="1"/>
  <c r="M30" i="1" s="1"/>
  <c r="I30" i="1"/>
  <c r="L59" i="1" l="1"/>
  <c r="M36" i="1"/>
  <c r="M50" i="1"/>
  <c r="M59" i="1" s="1"/>
  <c r="L36" i="1"/>
  <c r="L45" i="1"/>
  <c r="M41" i="1"/>
  <c r="M45" i="1" s="1"/>
  <c r="M25" i="1"/>
  <c r="L25" i="1"/>
  <c r="K13" i="1" l="1"/>
  <c r="L13" i="1" s="1"/>
  <c r="M13" i="1" s="1"/>
  <c r="K12" i="1"/>
  <c r="L12" i="1" s="1"/>
  <c r="M12" i="1" s="1"/>
  <c r="K11" i="1"/>
  <c r="L11" i="1" s="1"/>
  <c r="M11" i="1" s="1"/>
  <c r="K10" i="1"/>
  <c r="L10" i="1" s="1"/>
  <c r="M10" i="1" s="1"/>
  <c r="I13" i="1"/>
  <c r="I12" i="1"/>
  <c r="I11" i="1"/>
  <c r="I10" i="1"/>
  <c r="K9" i="1"/>
  <c r="L9" i="1" s="1"/>
  <c r="M9" i="1" s="1"/>
  <c r="I9" i="1"/>
  <c r="M15" i="1" l="1"/>
  <c r="L15" i="1"/>
</calcChain>
</file>

<file path=xl/sharedStrings.xml><?xml version="1.0" encoding="utf-8"?>
<sst xmlns="http://schemas.openxmlformats.org/spreadsheetml/2006/main" count="154" uniqueCount="61">
  <si>
    <t>Druh</t>
  </si>
  <si>
    <t>Formát</t>
  </si>
  <si>
    <t>Barva</t>
  </si>
  <si>
    <t>Množství
VČ. PROŘEZU</t>
  </si>
  <si>
    <t>MJ</t>
  </si>
  <si>
    <t>MOC bez DPH (MJ)</t>
  </si>
  <si>
    <t>Celkem v MOC    bez DPH</t>
  </si>
  <si>
    <t>Sleva %</t>
  </si>
  <si>
    <t>Cena bez DPH      MJ po slevě</t>
  </si>
  <si>
    <t>Celkem bez DPH
po slevě</t>
  </si>
  <si>
    <t>Celkem s DPH
po slevě</t>
  </si>
  <si>
    <t>dlaždice</t>
  </si>
  <si>
    <t>10x10</t>
  </si>
  <si>
    <t>RAL 0304060</t>
  </si>
  <si>
    <t>m²</t>
  </si>
  <si>
    <t>20x20</t>
  </si>
  <si>
    <t>RAL 2902035</t>
  </si>
  <si>
    <t>dlaždice - rektifikovaná</t>
  </si>
  <si>
    <t>30x60</t>
  </si>
  <si>
    <t>slonová kost</t>
  </si>
  <si>
    <t>KERAMIKA CELKEM</t>
  </si>
  <si>
    <t>černá</t>
  </si>
  <si>
    <t>dekor - prořez</t>
  </si>
  <si>
    <t>ks</t>
  </si>
  <si>
    <t>listela</t>
  </si>
  <si>
    <t>60x2</t>
  </si>
  <si>
    <t>červená</t>
  </si>
  <si>
    <t>bílá</t>
  </si>
  <si>
    <t>Sokolovna Černovice</t>
  </si>
  <si>
    <t>Soupis dle spárořezu keramických obkladů a dlažeb</t>
  </si>
  <si>
    <t>Obklady sprchy u šaten 1NP + 2NP</t>
  </si>
  <si>
    <t>Obklady veřejné WC 1.NP a 2NP</t>
  </si>
  <si>
    <t>Dlažby 1.NP</t>
  </si>
  <si>
    <t>60X60</t>
  </si>
  <si>
    <t>30x10</t>
  </si>
  <si>
    <t>šedá</t>
  </si>
  <si>
    <t>hnědá</t>
  </si>
  <si>
    <t>Dlažby 2.NP</t>
  </si>
  <si>
    <t>Stavební chemie</t>
  </si>
  <si>
    <t xml:space="preserve">Množství
</t>
  </si>
  <si>
    <t>Spotřeba</t>
  </si>
  <si>
    <t>J/ks</t>
  </si>
  <si>
    <t>Popis</t>
  </si>
  <si>
    <t>Univerzální penetrační nátěr na nasákavé povrchy</t>
  </si>
  <si>
    <t>0,10-0,35l/m2</t>
  </si>
  <si>
    <t>l</t>
  </si>
  <si>
    <t>Flexibilní hydroizolační stěrka proti tlakové vodě</t>
  </si>
  <si>
    <t>1,5 kg/m2 (1mm)</t>
  </si>
  <si>
    <t>kg</t>
  </si>
  <si>
    <t xml:space="preserve"> </t>
  </si>
  <si>
    <t>Těsnící páska šířka 80 mm, délka 50 m</t>
  </si>
  <si>
    <t>m</t>
  </si>
  <si>
    <t>Flexibilní lepidlo pro lepení všechy druhů keramických obkladů a dlažeb ve vnitřím i vnějším prostředí</t>
  </si>
  <si>
    <t>4,2 kg/m2</t>
  </si>
  <si>
    <t>Dvousložková epoxidový spárovací hmota pro spáry 3-15mm ve vnutřním i vnějším prostředí</t>
  </si>
  <si>
    <t>0,5-1,8 kg/m2</t>
  </si>
  <si>
    <t>Flexibilní vysoce hydrofobní nenasákavá spárovací hmota pro spáry šířky 2-20 mm ve vnitřním i vnějším prostředí</t>
  </si>
  <si>
    <t>0,3-0,8 kg/m2</t>
  </si>
  <si>
    <t>Pružná těsnící hmota s fungicidy pro vnitřní i vnější prostředí s kyselým průběhem vytvrzování</t>
  </si>
  <si>
    <t>1ks/6-12bm</t>
  </si>
  <si>
    <t>Separační provazec průměr 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</si>
</sst>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Bookman Old Style"/>
      <family val="1"/>
      <charset val="238"/>
    </font>
    <font>
      <sz val="10"/>
      <color indexed="8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0"/>
      </patternFill>
    </fill>
  </fills>
  <borders count="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4" fontId="4" fillId="2" borderId="1" applyNumberFormat="0" applyProtection="0">
      <alignment horizontal="left" vertical="center" indent="1"/>
    </xf>
  </cellStyleXfs>
  <cellXfs count="14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 shrinkToFit="1"/>
    </xf>
    <xf numFmtId="0" fontId="6" fillId="0" borderId="0" xfId="0" applyFont="1"/>
    <xf numFmtId="0" fontId="5" fillId="0" borderId="0" xfId="0" applyFont="1"/>
    <xf numFmtId="0" fontId="0" fillId="0" borderId="0" xfId="0" applyAlignment="1">
      <alignment horizontal="left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 shrinkToFit="1"/>
      <protection locked="0"/>
    </xf>
    <xf numFmtId="6" fontId="0" fillId="0" borderId="0" xfId="0" applyNumberFormat="1" applyAlignment="1" applyProtection="1">
      <alignment wrapText="1"/>
      <protection locked="0"/>
    </xf>
    <xf numFmtId="6" fontId="0" fillId="0" borderId="0" xfId="0" applyNumberFormat="1" applyAlignment="1" applyProtection="1">
      <alignment wrapText="1" shrinkToFit="1"/>
      <protection locked="0"/>
    </xf>
    <xf numFmtId="10" fontId="0" fillId="0" borderId="0" xfId="0" applyNumberFormat="1" applyProtection="1">
      <protection locked="0"/>
    </xf>
    <xf numFmtId="6" fontId="0" fillId="0" borderId="0" xfId="0" applyNumberFormat="1" applyProtection="1">
      <protection locked="0"/>
    </xf>
  </cellXfs>
  <cellStyles count="10">
    <cellStyle name="Normální" xfId="0" builtinId="0"/>
    <cellStyle name="normální 2" xfId="1"/>
    <cellStyle name="Normální 2 2" xfId="3"/>
    <cellStyle name="Normální 3" xfId="4"/>
    <cellStyle name="Normální 4" xfId="5"/>
    <cellStyle name="Normální 5" xfId="6"/>
    <cellStyle name="Normální 6" xfId="7"/>
    <cellStyle name="Normální 7" xfId="2"/>
    <cellStyle name="Procenta 2" xfId="8"/>
    <cellStyle name="SAPBEXstdItem" xfId="9"/>
  </cellStyles>
  <dxfs count="1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1" defaultTableStyle="TableStyleMedium2" defaultPivotStyle="PivotStyleLight16">
    <tableStyle name="Styl kontingenční tabulky 1" table="0" count="11">
      <tableStyleElement type="wholeTable" dxfId="10"/>
      <tableStyleElement type="headerRow" dxfId="9"/>
      <tableStyleElement type="firstColumn" dxfId="8"/>
      <tableStyleElement type="firstColumnStripe" dxfId="7"/>
      <tableStyleElement type="firstSubtotalColumn" dxfId="6"/>
      <tableStyleElement type="firstColumnSubheading" dxfId="5"/>
      <tableStyleElement type="secondColumnSubheading" dxfId="4"/>
      <tableStyleElement type="firstRowSubheading" dxfId="3"/>
      <tableStyleElement type="secondRowSubheading" dxfId="2"/>
      <tableStyleElement type="thirdRowSubheading" dxfId="1"/>
      <tableStyleElement type="pageFieldLabel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40" workbookViewId="0">
      <selection activeCell="L68" sqref="L67:L68"/>
    </sheetView>
  </sheetViews>
  <sheetFormatPr defaultRowHeight="15" x14ac:dyDescent="0.25"/>
  <cols>
    <col min="1" max="1" width="3.7109375" customWidth="1"/>
    <col min="2" max="2" width="20.28515625" customWidth="1"/>
    <col min="3" max="3" width="24.140625" customWidth="1"/>
    <col min="5" max="5" width="13.42578125" style="2" customWidth="1"/>
    <col min="8" max="8" width="9.140625" style="2"/>
    <col min="9" max="9" width="9.140625" style="3"/>
    <col min="11" max="11" width="9.140625" style="2"/>
    <col min="12" max="12" width="16.5703125" customWidth="1"/>
    <col min="13" max="13" width="24.42578125" customWidth="1"/>
  </cols>
  <sheetData>
    <row r="1" spans="1:14" s="1" customFormat="1" x14ac:dyDescent="0.25">
      <c r="E1" s="2"/>
      <c r="F1" s="7"/>
      <c r="G1" s="7"/>
      <c r="H1" s="8"/>
      <c r="I1" s="9"/>
      <c r="J1" s="7"/>
      <c r="K1" s="8"/>
      <c r="L1" s="7"/>
      <c r="M1" s="7"/>
      <c r="N1" s="7"/>
    </row>
    <row r="2" spans="1:14" s="1" customFormat="1" ht="15.75" x14ac:dyDescent="0.25">
      <c r="A2" s="4" t="s">
        <v>28</v>
      </c>
      <c r="E2" s="2"/>
      <c r="F2" s="7"/>
      <c r="G2" s="7"/>
      <c r="H2" s="8"/>
      <c r="I2" s="9"/>
      <c r="J2" s="7"/>
      <c r="K2" s="8"/>
      <c r="L2" s="7"/>
      <c r="M2" s="7"/>
      <c r="N2" s="7"/>
    </row>
    <row r="3" spans="1:14" s="1" customFormat="1" x14ac:dyDescent="0.25">
      <c r="E3" s="2"/>
      <c r="F3" s="7"/>
      <c r="G3" s="7"/>
      <c r="H3" s="8"/>
      <c r="I3" s="9"/>
      <c r="J3" s="7"/>
      <c r="K3" s="8"/>
      <c r="L3" s="7"/>
      <c r="M3" s="7"/>
      <c r="N3" s="7"/>
    </row>
    <row r="4" spans="1:14" s="1" customFormat="1" x14ac:dyDescent="0.25">
      <c r="A4" s="5" t="s">
        <v>29</v>
      </c>
      <c r="E4" s="2"/>
      <c r="F4" s="7"/>
      <c r="G4" s="7"/>
      <c r="H4" s="8"/>
      <c r="I4" s="9"/>
      <c r="J4" s="7"/>
      <c r="K4" s="8"/>
      <c r="L4" s="7"/>
      <c r="M4" s="7"/>
      <c r="N4" s="7"/>
    </row>
    <row r="5" spans="1:14" s="1" customFormat="1" x14ac:dyDescent="0.25">
      <c r="E5" s="2"/>
      <c r="F5" s="7"/>
      <c r="G5" s="7"/>
      <c r="H5" s="8"/>
      <c r="I5" s="9"/>
      <c r="J5" s="7"/>
      <c r="K5" s="8"/>
      <c r="L5" s="7"/>
      <c r="M5" s="7"/>
      <c r="N5" s="7"/>
    </row>
    <row r="6" spans="1:14" s="1" customFormat="1" x14ac:dyDescent="0.25">
      <c r="A6" s="5" t="s">
        <v>30</v>
      </c>
      <c r="E6" s="2"/>
      <c r="F6" s="7"/>
      <c r="G6" s="7"/>
      <c r="H6" s="8"/>
      <c r="I6" s="9"/>
      <c r="J6" s="7"/>
      <c r="K6" s="8"/>
      <c r="L6" s="7"/>
      <c r="M6" s="7"/>
      <c r="N6" s="7"/>
    </row>
    <row r="7" spans="1:14" ht="26.25" customHeight="1" x14ac:dyDescent="0.25">
      <c r="A7" s="1"/>
      <c r="B7" s="1"/>
      <c r="C7" s="1" t="s">
        <v>0</v>
      </c>
      <c r="D7" s="1" t="s">
        <v>1</v>
      </c>
      <c r="E7" s="2" t="s">
        <v>2</v>
      </c>
      <c r="F7" s="8" t="s">
        <v>3</v>
      </c>
      <c r="G7" s="7" t="s">
        <v>4</v>
      </c>
      <c r="H7" s="8" t="s">
        <v>5</v>
      </c>
      <c r="I7" s="9" t="s">
        <v>6</v>
      </c>
      <c r="J7" s="7" t="s">
        <v>7</v>
      </c>
      <c r="K7" s="8" t="s">
        <v>8</v>
      </c>
      <c r="L7" s="8" t="s">
        <v>9</v>
      </c>
      <c r="M7" s="8" t="s">
        <v>10</v>
      </c>
      <c r="N7" s="7"/>
    </row>
    <row r="8" spans="1:14" x14ac:dyDescent="0.25">
      <c r="A8" s="1"/>
      <c r="B8" s="1"/>
      <c r="C8" s="1"/>
      <c r="D8" s="1"/>
      <c r="F8" s="7"/>
      <c r="G8" s="7"/>
      <c r="H8" s="8"/>
      <c r="I8" s="9"/>
      <c r="J8" s="7"/>
      <c r="K8" s="8"/>
      <c r="L8" s="7"/>
      <c r="M8" s="7"/>
      <c r="N8" s="7"/>
    </row>
    <row r="9" spans="1:14" x14ac:dyDescent="0.25">
      <c r="A9" s="1"/>
      <c r="B9" s="1"/>
      <c r="C9" s="1" t="s">
        <v>11</v>
      </c>
      <c r="D9" s="1" t="s">
        <v>12</v>
      </c>
      <c r="E9" s="2" t="s">
        <v>13</v>
      </c>
      <c r="F9" s="7">
        <v>3.45</v>
      </c>
      <c r="G9" s="7" t="s">
        <v>14</v>
      </c>
      <c r="H9" s="10"/>
      <c r="I9" s="11">
        <f>F9*H9</f>
        <v>0</v>
      </c>
      <c r="J9" s="12"/>
      <c r="K9" s="10">
        <f>H9*(1+J9)</f>
        <v>0</v>
      </c>
      <c r="L9" s="13">
        <f>K9*F9</f>
        <v>0</v>
      </c>
      <c r="M9" s="13">
        <f>L9*1.21</f>
        <v>0</v>
      </c>
      <c r="N9" s="7"/>
    </row>
    <row r="10" spans="1:14" x14ac:dyDescent="0.25">
      <c r="A10" s="1"/>
      <c r="B10" s="1"/>
      <c r="C10" s="1" t="s">
        <v>11</v>
      </c>
      <c r="D10" s="1" t="s">
        <v>15</v>
      </c>
      <c r="E10" s="2" t="s">
        <v>13</v>
      </c>
      <c r="F10" s="7">
        <v>13.8</v>
      </c>
      <c r="G10" s="7" t="s">
        <v>14</v>
      </c>
      <c r="H10" s="10"/>
      <c r="I10" s="11">
        <f t="shared" ref="I10:I13" si="0">F10*H10</f>
        <v>0</v>
      </c>
      <c r="J10" s="12"/>
      <c r="K10" s="10">
        <f t="shared" ref="K10:K13" si="1">H10*(1+J10)</f>
        <v>0</v>
      </c>
      <c r="L10" s="13">
        <f t="shared" ref="L10:L13" si="2">K10*F10</f>
        <v>0</v>
      </c>
      <c r="M10" s="13">
        <f t="shared" ref="M10:M13" si="3">L10*1.21</f>
        <v>0</v>
      </c>
      <c r="N10" s="7"/>
    </row>
    <row r="11" spans="1:14" x14ac:dyDescent="0.25">
      <c r="A11" s="1"/>
      <c r="B11" s="1"/>
      <c r="C11" s="1" t="s">
        <v>11</v>
      </c>
      <c r="D11" s="1" t="s">
        <v>12</v>
      </c>
      <c r="E11" s="2" t="s">
        <v>16</v>
      </c>
      <c r="F11" s="7">
        <v>3.45</v>
      </c>
      <c r="G11" s="7" t="s">
        <v>14</v>
      </c>
      <c r="H11" s="10"/>
      <c r="I11" s="11">
        <f t="shared" si="0"/>
        <v>0</v>
      </c>
      <c r="J11" s="12"/>
      <c r="K11" s="10">
        <f t="shared" si="1"/>
        <v>0</v>
      </c>
      <c r="L11" s="13">
        <f t="shared" si="2"/>
        <v>0</v>
      </c>
      <c r="M11" s="13">
        <f t="shared" si="3"/>
        <v>0</v>
      </c>
      <c r="N11" s="7"/>
    </row>
    <row r="12" spans="1:14" x14ac:dyDescent="0.25">
      <c r="A12" s="1"/>
      <c r="B12" s="1"/>
      <c r="C12" s="1" t="s">
        <v>11</v>
      </c>
      <c r="D12" s="1" t="s">
        <v>15</v>
      </c>
      <c r="E12" s="2" t="s">
        <v>16</v>
      </c>
      <c r="F12" s="7">
        <v>13.8</v>
      </c>
      <c r="G12" s="7" t="s">
        <v>14</v>
      </c>
      <c r="H12" s="10"/>
      <c r="I12" s="11">
        <f t="shared" si="0"/>
        <v>0</v>
      </c>
      <c r="J12" s="12"/>
      <c r="K12" s="10">
        <f t="shared" si="1"/>
        <v>0</v>
      </c>
      <c r="L12" s="13">
        <f t="shared" si="2"/>
        <v>0</v>
      </c>
      <c r="M12" s="13">
        <f t="shared" si="3"/>
        <v>0</v>
      </c>
      <c r="N12" s="7"/>
    </row>
    <row r="13" spans="1:14" x14ac:dyDescent="0.25">
      <c r="A13" s="1"/>
      <c r="B13" s="1"/>
      <c r="C13" s="1" t="s">
        <v>17</v>
      </c>
      <c r="D13" s="1" t="s">
        <v>18</v>
      </c>
      <c r="E13" s="2" t="s">
        <v>19</v>
      </c>
      <c r="F13" s="7">
        <v>106.95</v>
      </c>
      <c r="G13" s="7" t="s">
        <v>14</v>
      </c>
      <c r="H13" s="10"/>
      <c r="I13" s="11">
        <f t="shared" si="0"/>
        <v>0</v>
      </c>
      <c r="J13" s="12"/>
      <c r="K13" s="10">
        <f t="shared" si="1"/>
        <v>0</v>
      </c>
      <c r="L13" s="13">
        <f t="shared" si="2"/>
        <v>0</v>
      </c>
      <c r="M13" s="13">
        <f t="shared" si="3"/>
        <v>0</v>
      </c>
      <c r="N13" s="7"/>
    </row>
    <row r="14" spans="1:14" x14ac:dyDescent="0.25">
      <c r="A14" s="1"/>
      <c r="B14" s="1"/>
      <c r="C14" s="1"/>
      <c r="D14" s="1"/>
      <c r="F14" s="7"/>
      <c r="G14" s="7"/>
      <c r="H14" s="8"/>
      <c r="I14" s="9"/>
      <c r="J14" s="7"/>
      <c r="K14" s="8"/>
      <c r="L14" s="7"/>
      <c r="M14" s="7"/>
      <c r="N14" s="7"/>
    </row>
    <row r="15" spans="1:14" x14ac:dyDescent="0.25">
      <c r="A15" s="1"/>
      <c r="B15" s="1"/>
      <c r="C15" s="1"/>
      <c r="D15" s="1"/>
      <c r="F15" s="7"/>
      <c r="G15" s="7"/>
      <c r="H15" s="8"/>
      <c r="I15" s="9"/>
      <c r="J15" s="7"/>
      <c r="K15" s="8"/>
      <c r="L15" s="13">
        <f>SUM(L9:L14)</f>
        <v>0</v>
      </c>
      <c r="M15" s="13">
        <f>SUM(M9:M14)</f>
        <v>0</v>
      </c>
      <c r="N15" s="7"/>
    </row>
    <row r="16" spans="1:14" s="1" customFormat="1" x14ac:dyDescent="0.25">
      <c r="E16" s="2"/>
      <c r="F16" s="7"/>
      <c r="G16" s="7"/>
      <c r="H16" s="8"/>
      <c r="I16" s="9"/>
      <c r="J16" s="7"/>
      <c r="K16" s="8"/>
      <c r="L16" s="13"/>
      <c r="M16" s="13"/>
      <c r="N16" s="7"/>
    </row>
    <row r="17" spans="1:14" s="1" customFormat="1" x14ac:dyDescent="0.25">
      <c r="A17" s="5" t="s">
        <v>31</v>
      </c>
      <c r="E17" s="2"/>
      <c r="F17" s="7"/>
      <c r="G17" s="7"/>
      <c r="H17" s="8"/>
      <c r="I17" s="9"/>
      <c r="J17" s="7"/>
      <c r="K17" s="8"/>
      <c r="L17" s="7"/>
      <c r="M17" s="7"/>
      <c r="N17" s="7"/>
    </row>
    <row r="18" spans="1:14" ht="60" x14ac:dyDescent="0.25">
      <c r="A18" s="1"/>
      <c r="B18" s="1"/>
      <c r="C18" s="1" t="s">
        <v>0</v>
      </c>
      <c r="D18" s="1" t="s">
        <v>1</v>
      </c>
      <c r="E18" s="2" t="s">
        <v>2</v>
      </c>
      <c r="F18" s="8" t="s">
        <v>3</v>
      </c>
      <c r="G18" s="7" t="s">
        <v>4</v>
      </c>
      <c r="H18" s="8" t="s">
        <v>5</v>
      </c>
      <c r="I18" s="9" t="s">
        <v>6</v>
      </c>
      <c r="J18" s="7" t="s">
        <v>7</v>
      </c>
      <c r="K18" s="8" t="s">
        <v>8</v>
      </c>
      <c r="L18" s="8" t="s">
        <v>9</v>
      </c>
      <c r="M18" s="8" t="s">
        <v>10</v>
      </c>
      <c r="N18" s="7"/>
    </row>
    <row r="19" spans="1:14" x14ac:dyDescent="0.25">
      <c r="A19" s="1"/>
      <c r="B19" s="1"/>
      <c r="C19" s="1"/>
      <c r="D19" s="1"/>
      <c r="F19" s="7"/>
      <c r="G19" s="7"/>
      <c r="H19" s="8"/>
      <c r="I19" s="9"/>
      <c r="J19" s="7"/>
      <c r="K19" s="8"/>
      <c r="L19" s="7"/>
      <c r="M19" s="7"/>
      <c r="N19" s="7"/>
    </row>
    <row r="20" spans="1:14" x14ac:dyDescent="0.25">
      <c r="A20" s="1"/>
      <c r="B20" s="1"/>
      <c r="C20" s="1" t="s">
        <v>17</v>
      </c>
      <c r="D20" s="1" t="s">
        <v>18</v>
      </c>
      <c r="E20" s="2" t="s">
        <v>21</v>
      </c>
      <c r="F20" s="7">
        <v>46</v>
      </c>
      <c r="G20" s="7" t="s">
        <v>14</v>
      </c>
      <c r="H20" s="10"/>
      <c r="I20" s="11">
        <f>F20*H20</f>
        <v>0</v>
      </c>
      <c r="J20" s="12"/>
      <c r="K20" s="10">
        <f>H20*(1+J20)</f>
        <v>0</v>
      </c>
      <c r="L20" s="13">
        <f>K20*F20</f>
        <v>0</v>
      </c>
      <c r="M20" s="13">
        <f>L20*1.21</f>
        <v>0</v>
      </c>
      <c r="N20" s="7"/>
    </row>
    <row r="21" spans="1:14" x14ac:dyDescent="0.25">
      <c r="A21" s="1"/>
      <c r="B21" s="1"/>
      <c r="C21" s="1" t="s">
        <v>22</v>
      </c>
      <c r="D21" s="1" t="s">
        <v>18</v>
      </c>
      <c r="E21" s="2" t="s">
        <v>21</v>
      </c>
      <c r="F21" s="7">
        <v>245</v>
      </c>
      <c r="G21" s="7" t="s">
        <v>23</v>
      </c>
      <c r="H21" s="10"/>
      <c r="I21" s="11">
        <f t="shared" ref="I21:I23" si="4">F21*H21</f>
        <v>0</v>
      </c>
      <c r="J21" s="12"/>
      <c r="K21" s="10">
        <f t="shared" ref="K21:K23" si="5">H21*(1+J21)</f>
        <v>0</v>
      </c>
      <c r="L21" s="13">
        <f t="shared" ref="L21:L23" si="6">K21*F21</f>
        <v>0</v>
      </c>
      <c r="M21" s="13">
        <f t="shared" ref="M21:M23" si="7">L21*1.21</f>
        <v>0</v>
      </c>
      <c r="N21" s="7"/>
    </row>
    <row r="22" spans="1:14" x14ac:dyDescent="0.25">
      <c r="A22" s="1"/>
      <c r="B22" s="1"/>
      <c r="C22" s="1" t="s">
        <v>24</v>
      </c>
      <c r="D22" s="1" t="s">
        <v>25</v>
      </c>
      <c r="E22" s="2" t="s">
        <v>26</v>
      </c>
      <c r="F22" s="7">
        <v>68</v>
      </c>
      <c r="G22" s="7" t="s">
        <v>23</v>
      </c>
      <c r="H22" s="10"/>
      <c r="I22" s="11">
        <f t="shared" si="4"/>
        <v>0</v>
      </c>
      <c r="J22" s="12"/>
      <c r="K22" s="10">
        <f t="shared" si="5"/>
        <v>0</v>
      </c>
      <c r="L22" s="13">
        <f t="shared" si="6"/>
        <v>0</v>
      </c>
      <c r="M22" s="13">
        <f t="shared" si="7"/>
        <v>0</v>
      </c>
      <c r="N22" s="7"/>
    </row>
    <row r="23" spans="1:14" x14ac:dyDescent="0.25">
      <c r="A23" s="1"/>
      <c r="B23" s="1"/>
      <c r="C23" s="1" t="s">
        <v>17</v>
      </c>
      <c r="D23" s="1" t="s">
        <v>18</v>
      </c>
      <c r="E23" s="2" t="s">
        <v>27</v>
      </c>
      <c r="F23" s="7">
        <v>180.55</v>
      </c>
      <c r="G23" s="7" t="s">
        <v>14</v>
      </c>
      <c r="H23" s="10"/>
      <c r="I23" s="11">
        <f t="shared" si="4"/>
        <v>0</v>
      </c>
      <c r="J23" s="12"/>
      <c r="K23" s="10">
        <f t="shared" si="5"/>
        <v>0</v>
      </c>
      <c r="L23" s="13">
        <f t="shared" si="6"/>
        <v>0</v>
      </c>
      <c r="M23" s="13">
        <f t="shared" si="7"/>
        <v>0</v>
      </c>
      <c r="N23" s="7"/>
    </row>
    <row r="24" spans="1:14" x14ac:dyDescent="0.25">
      <c r="A24" s="1"/>
      <c r="B24" s="1"/>
      <c r="C24" s="1"/>
      <c r="D24" s="1"/>
      <c r="F24" s="7"/>
      <c r="G24" s="7"/>
      <c r="H24" s="8"/>
      <c r="I24" s="11"/>
      <c r="J24" s="12"/>
      <c r="K24" s="10"/>
      <c r="L24" s="13"/>
      <c r="M24" s="13"/>
      <c r="N24" s="7"/>
    </row>
    <row r="25" spans="1:14" x14ac:dyDescent="0.25">
      <c r="A25" s="1" t="s">
        <v>20</v>
      </c>
      <c r="B25" s="1"/>
      <c r="C25" s="1"/>
      <c r="D25" s="1"/>
      <c r="F25" s="7"/>
      <c r="G25" s="7"/>
      <c r="H25" s="8"/>
      <c r="I25" s="9"/>
      <c r="J25" s="7"/>
      <c r="K25" s="8"/>
      <c r="L25" s="13">
        <f>SUM(L20:L24)</f>
        <v>0</v>
      </c>
      <c r="M25" s="13">
        <f>SUM(M20:M24)</f>
        <v>0</v>
      </c>
      <c r="N25" s="7"/>
    </row>
    <row r="26" spans="1:14" x14ac:dyDescent="0.25">
      <c r="F26" s="7"/>
      <c r="G26" s="7"/>
      <c r="H26" s="8"/>
      <c r="I26" s="9"/>
      <c r="J26" s="7"/>
      <c r="K26" s="8"/>
      <c r="L26" s="7"/>
      <c r="M26" s="7"/>
      <c r="N26" s="7"/>
    </row>
    <row r="27" spans="1:14" s="1" customFormat="1" x14ac:dyDescent="0.25">
      <c r="A27" s="5" t="s">
        <v>32</v>
      </c>
      <c r="E27" s="2"/>
      <c r="F27" s="7"/>
      <c r="G27" s="7"/>
      <c r="H27" s="8"/>
      <c r="I27" s="9"/>
      <c r="J27" s="7"/>
      <c r="K27" s="8"/>
      <c r="L27" s="7"/>
      <c r="M27" s="7"/>
      <c r="N27" s="7"/>
    </row>
    <row r="28" spans="1:14" s="1" customFormat="1" ht="60" x14ac:dyDescent="0.25">
      <c r="C28" s="1" t="s">
        <v>0</v>
      </c>
      <c r="D28" s="1" t="s">
        <v>1</v>
      </c>
      <c r="E28" s="2" t="s">
        <v>2</v>
      </c>
      <c r="F28" s="8" t="s">
        <v>3</v>
      </c>
      <c r="G28" s="7" t="s">
        <v>4</v>
      </c>
      <c r="H28" s="8" t="s">
        <v>5</v>
      </c>
      <c r="I28" s="9" t="s">
        <v>6</v>
      </c>
      <c r="J28" s="7" t="s">
        <v>7</v>
      </c>
      <c r="K28" s="8" t="s">
        <v>8</v>
      </c>
      <c r="L28" s="8" t="s">
        <v>9</v>
      </c>
      <c r="M28" s="8" t="s">
        <v>10</v>
      </c>
      <c r="N28" s="7"/>
    </row>
    <row r="29" spans="1:14" s="1" customFormat="1" x14ac:dyDescent="0.25">
      <c r="E29" s="2"/>
      <c r="F29" s="7"/>
      <c r="G29" s="7"/>
      <c r="H29" s="8"/>
      <c r="I29" s="9"/>
      <c r="J29" s="7"/>
      <c r="K29" s="8"/>
      <c r="L29" s="7"/>
      <c r="M29" s="7"/>
      <c r="N29" s="7"/>
    </row>
    <row r="30" spans="1:14" s="1" customFormat="1" x14ac:dyDescent="0.25">
      <c r="C30" s="1" t="s">
        <v>17</v>
      </c>
      <c r="D30" s="1" t="s">
        <v>33</v>
      </c>
      <c r="E30" s="2" t="s">
        <v>35</v>
      </c>
      <c r="F30" s="7">
        <v>69</v>
      </c>
      <c r="G30" s="7" t="s">
        <v>14</v>
      </c>
      <c r="H30" s="10"/>
      <c r="I30" s="11">
        <f>F30*H30</f>
        <v>0</v>
      </c>
      <c r="J30" s="12"/>
      <c r="K30" s="10">
        <f>H30*(1+J30)</f>
        <v>0</v>
      </c>
      <c r="L30" s="13">
        <f>K30*F30</f>
        <v>0</v>
      </c>
      <c r="M30" s="13">
        <f>L30*1.21</f>
        <v>0</v>
      </c>
      <c r="N30" s="7"/>
    </row>
    <row r="31" spans="1:14" s="1" customFormat="1" x14ac:dyDescent="0.25">
      <c r="C31" s="1" t="s">
        <v>17</v>
      </c>
      <c r="D31" s="1" t="s">
        <v>33</v>
      </c>
      <c r="E31" s="2" t="s">
        <v>36</v>
      </c>
      <c r="F31" s="7">
        <v>44.85</v>
      </c>
      <c r="G31" s="7" t="s">
        <v>14</v>
      </c>
      <c r="H31" s="10"/>
      <c r="I31" s="11">
        <f t="shared" ref="I31:I34" si="8">F31*H31</f>
        <v>0</v>
      </c>
      <c r="J31" s="12"/>
      <c r="K31" s="10">
        <f t="shared" ref="K31:K34" si="9">H31*(1+J31)</f>
        <v>0</v>
      </c>
      <c r="L31" s="13">
        <f t="shared" ref="L31:L34" si="10">K31*F31</f>
        <v>0</v>
      </c>
      <c r="M31" s="13">
        <f t="shared" ref="M31:M34" si="11">L31*1.21</f>
        <v>0</v>
      </c>
      <c r="N31" s="7"/>
    </row>
    <row r="32" spans="1:14" s="1" customFormat="1" x14ac:dyDescent="0.25">
      <c r="C32" s="1" t="s">
        <v>17</v>
      </c>
      <c r="D32" s="1" t="s">
        <v>34</v>
      </c>
      <c r="E32" s="2" t="s">
        <v>36</v>
      </c>
      <c r="F32" s="7">
        <v>8.0500000000000007</v>
      </c>
      <c r="G32" s="7" t="s">
        <v>14</v>
      </c>
      <c r="H32" s="10"/>
      <c r="I32" s="11">
        <f t="shared" si="8"/>
        <v>0</v>
      </c>
      <c r="J32" s="12"/>
      <c r="K32" s="10">
        <f t="shared" si="9"/>
        <v>0</v>
      </c>
      <c r="L32" s="13">
        <f t="shared" si="10"/>
        <v>0</v>
      </c>
      <c r="M32" s="13">
        <f t="shared" si="11"/>
        <v>0</v>
      </c>
      <c r="N32" s="7"/>
    </row>
    <row r="33" spans="1:14" s="1" customFormat="1" x14ac:dyDescent="0.25">
      <c r="C33" s="1" t="s">
        <v>17</v>
      </c>
      <c r="D33" s="1" t="s">
        <v>33</v>
      </c>
      <c r="E33" s="2" t="s">
        <v>35</v>
      </c>
      <c r="F33" s="7">
        <v>6.9</v>
      </c>
      <c r="G33" s="7" t="s">
        <v>14</v>
      </c>
      <c r="H33" s="10"/>
      <c r="I33" s="11">
        <f t="shared" si="8"/>
        <v>0</v>
      </c>
      <c r="J33" s="12"/>
      <c r="K33" s="10">
        <f t="shared" si="9"/>
        <v>0</v>
      </c>
      <c r="L33" s="13">
        <f t="shared" si="10"/>
        <v>0</v>
      </c>
      <c r="M33" s="13">
        <f t="shared" si="11"/>
        <v>0</v>
      </c>
      <c r="N33" s="7"/>
    </row>
    <row r="34" spans="1:14" s="1" customFormat="1" x14ac:dyDescent="0.25">
      <c r="C34" s="1" t="s">
        <v>17</v>
      </c>
      <c r="D34" s="1" t="s">
        <v>33</v>
      </c>
      <c r="E34" s="2" t="s">
        <v>35</v>
      </c>
      <c r="F34" s="7">
        <v>81.650000000000006</v>
      </c>
      <c r="G34" s="7" t="s">
        <v>14</v>
      </c>
      <c r="H34" s="10"/>
      <c r="I34" s="11">
        <f t="shared" si="8"/>
        <v>0</v>
      </c>
      <c r="J34" s="12"/>
      <c r="K34" s="10">
        <f t="shared" si="9"/>
        <v>0</v>
      </c>
      <c r="L34" s="13">
        <f t="shared" si="10"/>
        <v>0</v>
      </c>
      <c r="M34" s="13">
        <f t="shared" si="11"/>
        <v>0</v>
      </c>
      <c r="N34" s="7"/>
    </row>
    <row r="35" spans="1:14" x14ac:dyDescent="0.25">
      <c r="F35" s="7"/>
      <c r="G35" s="7"/>
      <c r="H35" s="8"/>
      <c r="I35" s="9"/>
      <c r="J35" s="7"/>
      <c r="K35" s="8"/>
      <c r="L35" s="7"/>
      <c r="M35" s="7"/>
      <c r="N35" s="7"/>
    </row>
    <row r="36" spans="1:14" x14ac:dyDescent="0.25">
      <c r="F36" s="7"/>
      <c r="G36" s="7"/>
      <c r="H36" s="8"/>
      <c r="I36" s="9"/>
      <c r="J36" s="7"/>
      <c r="K36" s="8"/>
      <c r="L36" s="13">
        <f>SUM(L30:L35)</f>
        <v>0</v>
      </c>
      <c r="M36" s="13">
        <f>SUM(M30:M35)</f>
        <v>0</v>
      </c>
      <c r="N36" s="7"/>
    </row>
    <row r="37" spans="1:14" x14ac:dyDescent="0.25">
      <c r="F37" s="7"/>
      <c r="G37" s="7"/>
      <c r="H37" s="8"/>
      <c r="I37" s="9"/>
      <c r="J37" s="7"/>
      <c r="K37" s="8"/>
      <c r="L37" s="7"/>
      <c r="M37" s="7"/>
      <c r="N37" s="7"/>
    </row>
    <row r="38" spans="1:14" s="1" customFormat="1" x14ac:dyDescent="0.25">
      <c r="A38" s="5" t="s">
        <v>37</v>
      </c>
      <c r="E38" s="2"/>
      <c r="F38" s="7"/>
      <c r="G38" s="7"/>
      <c r="H38" s="8"/>
      <c r="I38" s="9"/>
      <c r="J38" s="7"/>
      <c r="K38" s="8"/>
      <c r="L38" s="7"/>
      <c r="M38" s="7"/>
      <c r="N38" s="7"/>
    </row>
    <row r="39" spans="1:14" s="1" customFormat="1" ht="60" x14ac:dyDescent="0.25">
      <c r="C39" s="1" t="s">
        <v>0</v>
      </c>
      <c r="D39" s="1" t="s">
        <v>1</v>
      </c>
      <c r="E39" s="2" t="s">
        <v>2</v>
      </c>
      <c r="F39" s="8" t="s">
        <v>3</v>
      </c>
      <c r="G39" s="7" t="s">
        <v>4</v>
      </c>
      <c r="H39" s="8" t="s">
        <v>5</v>
      </c>
      <c r="I39" s="9" t="s">
        <v>6</v>
      </c>
      <c r="J39" s="7" t="s">
        <v>7</v>
      </c>
      <c r="K39" s="8" t="s">
        <v>8</v>
      </c>
      <c r="L39" s="8" t="s">
        <v>9</v>
      </c>
      <c r="M39" s="8" t="s">
        <v>10</v>
      </c>
      <c r="N39" s="7"/>
    </row>
    <row r="40" spans="1:14" s="1" customFormat="1" x14ac:dyDescent="0.25">
      <c r="E40" s="2"/>
      <c r="F40" s="7"/>
      <c r="G40" s="7"/>
      <c r="H40" s="8"/>
      <c r="I40" s="9"/>
      <c r="J40" s="7"/>
      <c r="K40" s="8"/>
      <c r="L40" s="7"/>
      <c r="M40" s="7"/>
      <c r="N40" s="7"/>
    </row>
    <row r="41" spans="1:14" s="1" customFormat="1" x14ac:dyDescent="0.25">
      <c r="C41" s="1" t="s">
        <v>17</v>
      </c>
      <c r="D41" s="1" t="s">
        <v>33</v>
      </c>
      <c r="E41" s="2" t="s">
        <v>35</v>
      </c>
      <c r="F41" s="7">
        <v>24.15</v>
      </c>
      <c r="G41" s="7" t="s">
        <v>14</v>
      </c>
      <c r="H41" s="10"/>
      <c r="I41" s="11">
        <f>F41*H41</f>
        <v>0</v>
      </c>
      <c r="J41" s="12"/>
      <c r="K41" s="10">
        <f>H41*(1+J41)</f>
        <v>0</v>
      </c>
      <c r="L41" s="13">
        <f>K41*F41</f>
        <v>0</v>
      </c>
      <c r="M41" s="13">
        <f>L41*1.21</f>
        <v>0</v>
      </c>
      <c r="N41" s="7"/>
    </row>
    <row r="42" spans="1:14" s="1" customFormat="1" x14ac:dyDescent="0.25">
      <c r="C42" s="1" t="s">
        <v>17</v>
      </c>
      <c r="D42" s="1" t="s">
        <v>33</v>
      </c>
      <c r="E42" s="2" t="s">
        <v>35</v>
      </c>
      <c r="F42" s="7">
        <v>6.9</v>
      </c>
      <c r="G42" s="7" t="s">
        <v>14</v>
      </c>
      <c r="H42" s="10"/>
      <c r="I42" s="11">
        <f t="shared" ref="I42:I43" si="12">F42*H42</f>
        <v>0</v>
      </c>
      <c r="J42" s="12"/>
      <c r="K42" s="10">
        <f t="shared" ref="K42:K43" si="13">H42*(1+J42)</f>
        <v>0</v>
      </c>
      <c r="L42" s="13">
        <f t="shared" ref="L42:L43" si="14">K42*F42</f>
        <v>0</v>
      </c>
      <c r="M42" s="13">
        <f t="shared" ref="M42:M43" si="15">L42*1.21</f>
        <v>0</v>
      </c>
      <c r="N42" s="7"/>
    </row>
    <row r="43" spans="1:14" s="1" customFormat="1" x14ac:dyDescent="0.25">
      <c r="C43" s="1" t="s">
        <v>17</v>
      </c>
      <c r="D43" s="1" t="s">
        <v>33</v>
      </c>
      <c r="E43" s="2" t="s">
        <v>35</v>
      </c>
      <c r="F43" s="7">
        <v>92</v>
      </c>
      <c r="G43" s="7" t="s">
        <v>14</v>
      </c>
      <c r="H43" s="10"/>
      <c r="I43" s="11">
        <f t="shared" si="12"/>
        <v>0</v>
      </c>
      <c r="J43" s="12"/>
      <c r="K43" s="10">
        <f t="shared" si="13"/>
        <v>0</v>
      </c>
      <c r="L43" s="13">
        <f t="shared" si="14"/>
        <v>0</v>
      </c>
      <c r="M43" s="13">
        <f t="shared" si="15"/>
        <v>0</v>
      </c>
      <c r="N43" s="7"/>
    </row>
    <row r="44" spans="1:14" s="1" customFormat="1" x14ac:dyDescent="0.25">
      <c r="E44" s="2"/>
      <c r="F44" s="7"/>
      <c r="G44" s="7"/>
      <c r="H44" s="8"/>
      <c r="I44" s="9"/>
      <c r="J44" s="7"/>
      <c r="K44" s="8"/>
      <c r="L44" s="7"/>
      <c r="M44" s="7"/>
      <c r="N44" s="7"/>
    </row>
    <row r="45" spans="1:14" s="1" customFormat="1" x14ac:dyDescent="0.25">
      <c r="E45" s="2"/>
      <c r="F45" s="7"/>
      <c r="G45" s="7"/>
      <c r="H45" s="8"/>
      <c r="I45" s="9"/>
      <c r="J45" s="7"/>
      <c r="K45" s="8"/>
      <c r="L45" s="13">
        <f>SUM(L41:L44)</f>
        <v>0</v>
      </c>
      <c r="M45" s="13">
        <f>SUM(M41:M44)</f>
        <v>0</v>
      </c>
      <c r="N45" s="7"/>
    </row>
    <row r="46" spans="1:14" x14ac:dyDescent="0.25">
      <c r="F46" s="7"/>
      <c r="G46" s="7"/>
      <c r="H46" s="8"/>
      <c r="I46" s="9"/>
      <c r="J46" s="7"/>
      <c r="K46" s="8"/>
      <c r="L46" s="7"/>
      <c r="M46" s="7"/>
      <c r="N46" s="7"/>
    </row>
    <row r="47" spans="1:14" s="1" customFormat="1" x14ac:dyDescent="0.25">
      <c r="A47" s="5" t="s">
        <v>38</v>
      </c>
      <c r="E47" s="2"/>
      <c r="F47" s="7"/>
      <c r="G47" s="7"/>
      <c r="H47" s="8"/>
      <c r="I47" s="9"/>
      <c r="J47" s="7"/>
      <c r="K47" s="8"/>
      <c r="L47" s="7"/>
      <c r="M47" s="7"/>
      <c r="N47" s="7"/>
    </row>
    <row r="48" spans="1:14" s="1" customFormat="1" ht="60" x14ac:dyDescent="0.25">
      <c r="B48" s="1" t="s">
        <v>42</v>
      </c>
      <c r="D48" s="1" t="s">
        <v>41</v>
      </c>
      <c r="E48" s="2" t="s">
        <v>40</v>
      </c>
      <c r="F48" s="8" t="s">
        <v>39</v>
      </c>
      <c r="G48" s="7" t="s">
        <v>4</v>
      </c>
      <c r="H48" s="8" t="s">
        <v>5</v>
      </c>
      <c r="I48" s="9" t="s">
        <v>6</v>
      </c>
      <c r="J48" s="7" t="s">
        <v>7</v>
      </c>
      <c r="K48" s="8" t="s">
        <v>8</v>
      </c>
      <c r="L48" s="8" t="s">
        <v>9</v>
      </c>
      <c r="M48" s="8" t="s">
        <v>10</v>
      </c>
      <c r="N48" s="7"/>
    </row>
    <row r="49" spans="1:14" s="1" customFormat="1" x14ac:dyDescent="0.25">
      <c r="E49" s="2"/>
      <c r="F49" s="7"/>
      <c r="G49" s="7"/>
      <c r="H49" s="8"/>
      <c r="I49" s="9"/>
      <c r="J49" s="7"/>
      <c r="K49" s="8"/>
      <c r="L49" s="7"/>
      <c r="M49" s="7"/>
      <c r="N49" s="7"/>
    </row>
    <row r="50" spans="1:14" s="1" customFormat="1" x14ac:dyDescent="0.25">
      <c r="B50" s="1" t="s">
        <v>43</v>
      </c>
      <c r="D50" s="1">
        <v>10</v>
      </c>
      <c r="E50" s="2" t="s">
        <v>44</v>
      </c>
      <c r="F50" s="7">
        <v>7</v>
      </c>
      <c r="G50" s="7" t="s">
        <v>45</v>
      </c>
      <c r="H50" s="10"/>
      <c r="I50" s="11">
        <f>F50*H50</f>
        <v>0</v>
      </c>
      <c r="J50" s="12"/>
      <c r="K50" s="10">
        <f>H50*(1+J50)</f>
        <v>0</v>
      </c>
      <c r="L50" s="13">
        <f>K50*F50</f>
        <v>0</v>
      </c>
      <c r="M50" s="13">
        <f>L50*1.21</f>
        <v>0</v>
      </c>
      <c r="N50" s="7"/>
    </row>
    <row r="51" spans="1:14" s="1" customFormat="1" ht="30" x14ac:dyDescent="0.25">
      <c r="B51" s="1" t="s">
        <v>46</v>
      </c>
      <c r="D51" s="1">
        <v>20</v>
      </c>
      <c r="E51" s="2" t="s">
        <v>47</v>
      </c>
      <c r="F51" s="7">
        <v>22</v>
      </c>
      <c r="G51" s="7" t="s">
        <v>48</v>
      </c>
      <c r="H51" s="10"/>
      <c r="I51" s="11">
        <f t="shared" ref="I51:I52" si="16">F51*H51</f>
        <v>0</v>
      </c>
      <c r="J51" s="12"/>
      <c r="K51" s="10">
        <f t="shared" ref="K51:K52" si="17">H51*(1+J51)</f>
        <v>0</v>
      </c>
      <c r="L51" s="13">
        <f t="shared" ref="L51:L52" si="18">K51*F51</f>
        <v>0</v>
      </c>
      <c r="M51" s="13">
        <f t="shared" ref="M51:M57" si="19">L51*1.21</f>
        <v>0</v>
      </c>
      <c r="N51" s="7"/>
    </row>
    <row r="52" spans="1:14" s="1" customFormat="1" x14ac:dyDescent="0.25">
      <c r="A52" s="1" t="s">
        <v>49</v>
      </c>
      <c r="B52" s="1" t="s">
        <v>50</v>
      </c>
      <c r="D52" s="1">
        <v>50</v>
      </c>
      <c r="E52" s="2"/>
      <c r="F52" s="7">
        <v>3</v>
      </c>
      <c r="G52" s="7" t="s">
        <v>51</v>
      </c>
      <c r="H52" s="10"/>
      <c r="I52" s="11">
        <f t="shared" si="16"/>
        <v>0</v>
      </c>
      <c r="J52" s="12"/>
      <c r="K52" s="10">
        <f t="shared" si="17"/>
        <v>0</v>
      </c>
      <c r="L52" s="13">
        <f t="shared" si="18"/>
        <v>0</v>
      </c>
      <c r="M52" s="13">
        <f t="shared" si="19"/>
        <v>0</v>
      </c>
      <c r="N52" s="7"/>
    </row>
    <row r="53" spans="1:14" s="1" customFormat="1" ht="48" customHeight="1" x14ac:dyDescent="0.25">
      <c r="B53" s="6" t="s">
        <v>52</v>
      </c>
      <c r="C53" s="6"/>
      <c r="D53" s="1">
        <v>25</v>
      </c>
      <c r="E53" s="2" t="s">
        <v>53</v>
      </c>
      <c r="F53" s="7">
        <v>130</v>
      </c>
      <c r="G53" s="7" t="s">
        <v>48</v>
      </c>
      <c r="H53" s="10"/>
      <c r="I53" s="11">
        <f t="shared" ref="I53" si="20">F53*H53</f>
        <v>0</v>
      </c>
      <c r="J53" s="12"/>
      <c r="K53" s="10">
        <f t="shared" ref="K53" si="21">H53*(1+J53)</f>
        <v>0</v>
      </c>
      <c r="L53" s="13">
        <f t="shared" ref="L53" si="22">K53*F53</f>
        <v>0</v>
      </c>
      <c r="M53" s="13">
        <f t="shared" si="19"/>
        <v>0</v>
      </c>
      <c r="N53" s="7"/>
    </row>
    <row r="54" spans="1:14" s="1" customFormat="1" ht="27.75" customHeight="1" x14ac:dyDescent="0.25">
      <c r="B54" s="6" t="s">
        <v>54</v>
      </c>
      <c r="C54" s="6"/>
      <c r="D54" s="1">
        <v>10</v>
      </c>
      <c r="E54" s="2" t="s">
        <v>55</v>
      </c>
      <c r="F54" s="7">
        <v>5</v>
      </c>
      <c r="G54" s="7" t="s">
        <v>48</v>
      </c>
      <c r="H54" s="10"/>
      <c r="I54" s="11">
        <f t="shared" ref="I54" si="23">F54*H54</f>
        <v>0</v>
      </c>
      <c r="J54" s="12"/>
      <c r="K54" s="10">
        <f t="shared" ref="K54" si="24">H54*(1+J54)</f>
        <v>0</v>
      </c>
      <c r="L54" s="13">
        <f t="shared" ref="L54" si="25">K54*F54</f>
        <v>0</v>
      </c>
      <c r="M54" s="13">
        <f t="shared" si="19"/>
        <v>0</v>
      </c>
      <c r="N54" s="7"/>
    </row>
    <row r="55" spans="1:14" s="1" customFormat="1" ht="45" customHeight="1" x14ac:dyDescent="0.25">
      <c r="B55" s="6" t="s">
        <v>56</v>
      </c>
      <c r="C55" s="6"/>
      <c r="D55" s="1">
        <v>20</v>
      </c>
      <c r="E55" s="2" t="s">
        <v>57</v>
      </c>
      <c r="F55" s="7">
        <v>15</v>
      </c>
      <c r="G55" s="7" t="s">
        <v>48</v>
      </c>
      <c r="H55" s="10"/>
      <c r="I55" s="11">
        <f t="shared" ref="I55" si="26">F55*H55</f>
        <v>0</v>
      </c>
      <c r="J55" s="12"/>
      <c r="K55" s="10">
        <f t="shared" ref="K55" si="27">H55*(1+J55)</f>
        <v>0</v>
      </c>
      <c r="L55" s="13">
        <f t="shared" ref="L55" si="28">K55*F55</f>
        <v>0</v>
      </c>
      <c r="M55" s="13">
        <f t="shared" si="19"/>
        <v>0</v>
      </c>
      <c r="N55" s="7"/>
    </row>
    <row r="56" spans="1:14" ht="30" customHeight="1" x14ac:dyDescent="0.25">
      <c r="B56" s="6" t="s">
        <v>58</v>
      </c>
      <c r="C56" s="6"/>
      <c r="D56" s="1">
        <v>310</v>
      </c>
      <c r="E56" s="2" t="s">
        <v>59</v>
      </c>
      <c r="F56" s="7">
        <v>60</v>
      </c>
      <c r="G56" s="7" t="s">
        <v>23</v>
      </c>
      <c r="H56" s="10"/>
      <c r="I56" s="11">
        <f t="shared" ref="I56" si="29">F56*H56</f>
        <v>0</v>
      </c>
      <c r="J56" s="12"/>
      <c r="K56" s="10">
        <f t="shared" ref="K56" si="30">H56*(1+J56)</f>
        <v>0</v>
      </c>
      <c r="L56" s="13">
        <f t="shared" ref="L56" si="31">K56*F56</f>
        <v>0</v>
      </c>
      <c r="M56" s="13">
        <f t="shared" si="19"/>
        <v>0</v>
      </c>
      <c r="N56" s="7"/>
    </row>
    <row r="57" spans="1:14" x14ac:dyDescent="0.25">
      <c r="B57" t="s">
        <v>60</v>
      </c>
      <c r="D57">
        <v>100</v>
      </c>
      <c r="F57" s="7">
        <v>3</v>
      </c>
      <c r="G57" s="7" t="s">
        <v>51</v>
      </c>
      <c r="H57" s="8"/>
      <c r="I57" s="11">
        <f t="shared" ref="I57" si="32">F57*H57</f>
        <v>0</v>
      </c>
      <c r="J57" s="12"/>
      <c r="K57" s="10">
        <f t="shared" ref="K57" si="33">H57*(1+J57)</f>
        <v>0</v>
      </c>
      <c r="L57" s="13">
        <f t="shared" ref="L57" si="34">K57*F57</f>
        <v>0</v>
      </c>
      <c r="M57" s="13">
        <f t="shared" si="19"/>
        <v>0</v>
      </c>
      <c r="N57" s="7"/>
    </row>
    <row r="58" spans="1:14" x14ac:dyDescent="0.25">
      <c r="F58" s="7"/>
      <c r="G58" s="7"/>
      <c r="H58" s="8"/>
      <c r="I58" s="9"/>
      <c r="J58" s="7"/>
      <c r="K58" s="8"/>
      <c r="L58" s="7"/>
      <c r="M58" s="7"/>
      <c r="N58" s="7"/>
    </row>
    <row r="59" spans="1:14" x14ac:dyDescent="0.25">
      <c r="F59" s="7"/>
      <c r="G59" s="7"/>
      <c r="H59" s="8"/>
      <c r="I59" s="9"/>
      <c r="J59" s="7"/>
      <c r="K59" s="8"/>
      <c r="L59" s="13">
        <f>SUM(L50:L58)</f>
        <v>0</v>
      </c>
      <c r="M59" s="13">
        <f>SUM(M50:M58)</f>
        <v>0</v>
      </c>
      <c r="N59" s="7"/>
    </row>
    <row r="60" spans="1:14" x14ac:dyDescent="0.25">
      <c r="F60" s="7"/>
      <c r="G60" s="7"/>
      <c r="H60" s="8"/>
      <c r="I60" s="9"/>
      <c r="J60" s="7"/>
      <c r="K60" s="8"/>
      <c r="L60" s="7"/>
      <c r="M60" s="7"/>
      <c r="N60" s="7"/>
    </row>
  </sheetData>
  <sheetProtection password="C71C" sheet="1" objects="1" scenarios="1" formatCells="0" formatColumns="0"/>
  <mergeCells count="4">
    <mergeCell ref="B53:C53"/>
    <mergeCell ref="B54:C54"/>
    <mergeCell ref="B55:C55"/>
    <mergeCell ref="B56:C5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admin_JL</dc:creator>
  <cp:lastModifiedBy>admin_JL</cp:lastModifiedBy>
  <dcterms:created xsi:type="dcterms:W3CDTF">2019-10-25T12:21:26Z</dcterms:created>
  <dcterms:modified xsi:type="dcterms:W3CDTF">2019-12-04T10:11:19Z</dcterms:modified>
</cp:coreProperties>
</file>